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24DB9409-B96A-4943-A97D-29FB07A050AC}"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<sst xmlns="http://schemas.openxmlformats.org/spreadsheetml/2006/main" count="65" uniqueCount="60">
  <si>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</si>
  <si>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</si>
  <si>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</si>
  <si>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</si>
  <si>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</si>
  <si>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</si>
  <si>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</si>
  <si>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</si>
  <si>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</si>
  <si>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</si>
  <si>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</si>
  <si>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</si>
  <si>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</si>
  <si>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</si>
  <si>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</si>
  <si>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</si>
  <si>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</si>
  <si>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</si>
  <si>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</si>
  <si>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</si>
  <si>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</si>
  <si>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</si>
  <si>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</si>
  <si>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</si>
  <si>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</si>
  <si>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</si>
  <si>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</si>
  <si>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INV-2023-001</t>
  </si>
  <si>
    <t>Bank: ABC Bank</t>
  </si>
  <si>
    <t>Branch Code: 567</t>
  </si>
  <si>
    <t>Account No: 123456</t>
  </si>
  <si>
    <t>IBAN: US01 0230 0012 3456 7123 456</t>
  </si>
  <si>
    <t>Payment Ref No: 0002</t>
  </si>
  <si>
    <t>Tel: 1-216-1234567</t>
  </si>
  <si>
    <t>Fax: 1-212-1234568</t>
  </si>
  <si>
    <t>CAR SALES INVOICE TEMPLATE</t>
  </si>
  <si>
    <t>Car</t>
  </si>
  <si>
    <t>CAR001</t>
  </si>
  <si>
    <t>2023 Honda Civic</t>
  </si>
  <si>
    <t>Warranty</t>
  </si>
  <si>
    <t>WRN001</t>
  </si>
  <si>
    <t>Extended Warranty</t>
  </si>
  <si>
    <t>Service Plan</t>
  </si>
  <si>
    <t>SP001</t>
  </si>
  <si>
    <t>3-Year Maintenance Plan</t>
  </si>
  <si>
    <t>Accessories</t>
  </si>
  <si>
    <t>ACC001</t>
  </si>
  <si>
    <t>Floor Mats</t>
  </si>
  <si>
    <t>ACC002</t>
  </si>
  <si>
    <t>Window Tinting</t>
  </si>
  <si>
    <t>Fast Cars Dealership</t>
  </si>
  <si>
    <t>John Anderson</t>
  </si>
  <si>
    <t>Recipient Name: John Anderson</t>
  </si>
  <si>
    <t>123 Car Street, Cityville</t>
  </si>
  <si>
    <t>www.fastcars.com</t>
  </si>
  <si>
    <t>info@fastcars.com</t>
  </si>
  <si>
    <t xml:space="preserve">Smith Motors	</t>
  </si>
  <si>
    <t>789 Motor Avenue, Townsville</t>
  </si>
  <si>
    <t>sales@smithmotors.com</t>
  </si>
  <si>
    <t>www.smithmotors.com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</si>
</sst>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car-sales-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car-sales-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35</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27</v>
      </c>
      <c r="F7" s="99"/>
      <c r="G7" s="21"/>
      <c r="H7" s="22"/>
      <c r="I7" s="23"/>
    </row>
    <row r="8" spans="1:10" ht="15.75" customHeight="1" thickTop="1" x14ac:dyDescent="0.25">
      <c r="B8" s="19"/>
      <c r="C8" s="24" t="s">
        <v>2</v>
      </c>
      <c r="D8" s="25"/>
      <c r="E8" s="100">
        <v>45092</v>
      </c>
      <c r="F8" s="100"/>
      <c r="G8" s="101">
        <f>InvoiceTotal</f>
        <v>30024</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56</v>
      </c>
      <c r="D11" s="30"/>
      <c r="E11" s="30"/>
      <c r="F11" s="30"/>
      <c r="G11" s="96" t="s">
        <v>51</v>
      </c>
      <c r="H11" s="96"/>
      <c r="I11" s="23"/>
    </row>
    <row r="12" spans="1:10" s="27" customFormat="1" x14ac:dyDescent="0.25">
      <c r="B12" s="19"/>
      <c r="C12" s="31" t="s">
        <v>57</v>
      </c>
      <c r="D12" s="31"/>
      <c r="E12" s="31"/>
      <c r="F12" s="31"/>
      <c r="G12" s="96" t="s">
        <v>50</v>
      </c>
      <c r="H12" s="96"/>
      <c r="I12" s="23"/>
    </row>
    <row r="13" spans="1:10" s="27" customFormat="1" x14ac:dyDescent="0.25">
      <c r="B13" s="19"/>
      <c r="C13" s="31" t="s">
        <v>59</v>
      </c>
      <c r="D13" s="31"/>
      <c r="E13" s="31"/>
      <c r="F13" s="31"/>
      <c r="G13" s="97" t="s">
        <v>53</v>
      </c>
      <c r="H13" s="97"/>
      <c r="I13" s="23"/>
    </row>
    <row r="14" spans="1:10" s="27" customFormat="1" x14ac:dyDescent="0.25">
      <c r="B14" s="19"/>
      <c r="C14" s="31" t="s">
        <v>58</v>
      </c>
      <c r="D14" s="31"/>
      <c r="E14" s="31"/>
      <c r="F14" s="31"/>
      <c r="G14" s="32"/>
      <c r="H14" s="33" t="s">
        <v>54</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36</v>
      </c>
      <c r="E18" s="41" t="s">
        <v>37</v>
      </c>
      <c r="F18" s="42" t="s">
        <v>38</v>
      </c>
      <c r="G18" s="43">
        <v>25000</v>
      </c>
      <c r="H18" s="44">
        <f>InvoiceDetails[[#This Row],[UNIT PRICE]]*InvoiceDetails[[#This Row],[QTY]]</f>
        <v>25000</v>
      </c>
      <c r="I18" s="23"/>
    </row>
    <row r="19" spans="2:9" s="27" customFormat="1" ht="20.100000000000001" customHeight="1" x14ac:dyDescent="0.25">
      <c r="B19" s="19"/>
      <c r="C19" s="41">
        <v>1</v>
      </c>
      <c r="D19" s="41" t="s">
        <v>39</v>
      </c>
      <c r="E19" s="41" t="s">
        <v>40</v>
      </c>
      <c r="F19" s="42" t="s">
        <v>41</v>
      </c>
      <c r="G19" s="43">
        <v>1500</v>
      </c>
      <c r="H19" s="44">
        <f>InvoiceDetails[[#This Row],[UNIT PRICE]]*InvoiceDetails[[#This Row],[QTY]]</f>
        <v>1500</v>
      </c>
      <c r="I19" s="23"/>
    </row>
    <row r="20" spans="2:9" s="27" customFormat="1" ht="20.100000000000001" customHeight="1" x14ac:dyDescent="0.25">
      <c r="B20" s="19"/>
      <c r="C20" s="41">
        <v>1</v>
      </c>
      <c r="D20" s="41" t="s">
        <v>42</v>
      </c>
      <c r="E20" s="41" t="s">
        <v>43</v>
      </c>
      <c r="F20" s="42" t="s">
        <v>44</v>
      </c>
      <c r="G20" s="43">
        <v>1000</v>
      </c>
      <c r="H20" s="44">
        <f>InvoiceDetails[[#This Row],[UNIT PRICE]]*InvoiceDetails[[#This Row],[QTY]]</f>
        <v>1000</v>
      </c>
      <c r="I20" s="23"/>
    </row>
    <row r="21" spans="2:9" s="27" customFormat="1" ht="20.100000000000001" customHeight="1" x14ac:dyDescent="0.25">
      <c r="B21" s="19"/>
      <c r="C21" s="41">
        <v>1</v>
      </c>
      <c r="D21" s="41" t="s">
        <v>45</v>
      </c>
      <c r="E21" s="41" t="s">
        <v>46</v>
      </c>
      <c r="F21" s="42" t="s">
        <v>47</v>
      </c>
      <c r="G21" s="43">
        <v>100</v>
      </c>
      <c r="H21" s="44">
        <f>InvoiceDetails[[#This Row],[UNIT PRICE]]*InvoiceDetails[[#This Row],[QTY]]</f>
        <v>100</v>
      </c>
      <c r="I21" s="23"/>
    </row>
    <row r="22" spans="2:9" s="27" customFormat="1" ht="20.100000000000001" customHeight="1" x14ac:dyDescent="0.25">
      <c r="B22" s="19"/>
      <c r="C22" s="41">
        <v>1</v>
      </c>
      <c r="D22" s="41" t="s">
        <v>45</v>
      </c>
      <c r="E22" s="41" t="s">
        <v>48</v>
      </c>
      <c r="F22" s="42" t="s">
        <v>49</v>
      </c>
      <c r="G22" s="43">
        <v>200</v>
      </c>
      <c r="H22" s="44">
        <f>InvoiceDetails[[#This Row],[UNIT PRICE]]*InvoiceDetails[[#This Row],[QTY]]</f>
        <v>200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0.1</v>
      </c>
      <c r="I33" s="23"/>
    </row>
    <row r="34" spans="2:9" s="27" customFormat="1" ht="20.100000000000001" customHeight="1" x14ac:dyDescent="0.25">
      <c r="B34" s="19"/>
      <c r="C34" s="28"/>
      <c r="D34" s="28"/>
      <c r="E34" s="28"/>
      <c r="F34" s="52"/>
      <c r="G34" s="50" t="s">
        <v>12</v>
      </c>
      <c r="H34" s="53">
        <f>SUM(H18:H32)*(1-H33)</f>
        <v>25020</v>
      </c>
      <c r="I34" s="23"/>
    </row>
    <row r="35" spans="2:9" s="27" customFormat="1" ht="20.100000000000001" customHeight="1" x14ac:dyDescent="0.25">
      <c r="B35" s="19"/>
      <c r="C35" s="54"/>
      <c r="D35" s="54"/>
      <c r="E35" s="54"/>
      <c r="F35" s="55"/>
      <c r="G35" s="56" t="s">
        <v>13</v>
      </c>
      <c r="H35" s="57">
        <v>0.2</v>
      </c>
      <c r="I35" s="23"/>
    </row>
    <row r="36" spans="2:9" s="27" customFormat="1" ht="23.1" customHeight="1" thickBot="1" x14ac:dyDescent="0.3">
      <c r="B36" s="19"/>
      <c r="C36" s="58"/>
      <c r="D36" s="58"/>
      <c r="E36" s="58"/>
      <c r="F36" s="58"/>
      <c r="G36" s="59" t="s">
        <v>10</v>
      </c>
      <c r="H36" s="60">
        <f>H34*(1+H35)</f>
        <v>30024</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52</v>
      </c>
      <c r="D39" s="64"/>
      <c r="E39" s="64"/>
      <c r="F39" s="64"/>
      <c r="G39" s="65"/>
      <c r="H39" s="66" t="s">
        <v>51</v>
      </c>
      <c r="I39" s="23"/>
    </row>
    <row r="40" spans="2:9" ht="15" customHeight="1" x14ac:dyDescent="0.25">
      <c r="B40" s="19"/>
      <c r="C40" s="64" t="s">
        <v>28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54</v>
      </c>
      <c r="I42" s="23"/>
    </row>
    <row r="43" spans="2:9" ht="15" customHeight="1" x14ac:dyDescent="0.25">
      <c r="B43" s="19"/>
      <c r="C43" s="64" t="s">
        <v>31</v>
      </c>
      <c r="D43" s="64"/>
      <c r="E43" s="64"/>
      <c r="F43" s="64"/>
      <c r="G43" s="65"/>
      <c r="H43" s="66" t="s">
        <v>55</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2023-07-05T14:21:05Z</dcterms:modified>
</cp:coreProperties>
</file>